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4 RIOSUCIO\INTERVENTOR RIOSUCIO\"/>
    </mc:Choice>
  </mc:AlternateContent>
  <xr:revisionPtr revIDLastSave="0" documentId="13_ncr:1_{71A62764-1304-4EED-BF8D-2F2B675568AA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0" i="1" l="1"/>
  <c r="J30" i="1"/>
  <c r="Q29" i="1"/>
  <c r="J29" i="1"/>
  <c r="Q28" i="1"/>
  <c r="J28" i="1"/>
  <c r="Q27" i="1"/>
  <c r="J27" i="1"/>
  <c r="Q26" i="1"/>
  <c r="R26" i="1" s="1"/>
  <c r="J26" i="1"/>
  <c r="K26" i="1" s="1"/>
  <c r="Q25" i="1"/>
  <c r="R25" i="1" s="1"/>
  <c r="J25" i="1"/>
  <c r="K25" i="1" s="1"/>
  <c r="Q24" i="1"/>
  <c r="Q23" i="1"/>
  <c r="R23" i="1" s="1"/>
  <c r="J23" i="1"/>
  <c r="K23" i="1" s="1"/>
  <c r="Q22" i="1"/>
  <c r="J22" i="1"/>
  <c r="K22" i="1" s="1"/>
  <c r="Q21" i="1"/>
  <c r="R21" i="1" s="1"/>
  <c r="J21" i="1"/>
  <c r="K21" i="1" s="1"/>
  <c r="Q20" i="1"/>
  <c r="Q17" i="1"/>
  <c r="J17" i="1"/>
  <c r="Q16" i="1"/>
  <c r="J16" i="1"/>
</calcChain>
</file>

<file path=xl/sharedStrings.xml><?xml version="1.0" encoding="utf-8"?>
<sst xmlns="http://schemas.openxmlformats.org/spreadsheetml/2006/main" count="255" uniqueCount="134">
  <si>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</si>
  <si>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</si>
  <si>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</si>
  <si>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</si>
  <si>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</si>
  <si>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</si>
  <si>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</si>
  <si>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</si>
  <si>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</si>
  <si>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</si>
  <si>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</si>
  <si>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</si>
  <si>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</si>
  <si>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</si>
  <si>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</si>
  <si>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</si>
  <si>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</si>
  <si>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</si>
  <si>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</si>
  <si>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</si>
  <si>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</si>
  <si>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</si>
  <si>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</si>
  <si>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</si>
  <si>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</si>
  <si>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</si>
  <si>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</si>
  <si>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</si>
  <si>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</si>
  <si>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</si>
  <si>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</si>
  <si>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</si>
  <si>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</si>
  <si>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</si>
  <si>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</si>
  <si>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</si>
  <si>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</si>
  <si>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</si>
  <si>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</si>
  <si>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 xml:space="preserve">Declarar desierto el proceso 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</si>
  <si>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</si>
  <si>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</si>
  <si>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</si>
  <si>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</si>
  <si>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</si>
  <si>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</si>
  <si>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</si>
  <si>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</si>
  <si>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</si>
  <si>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</si>
  <si>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</si>
  <si>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</si>
  <si>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</si>
  <si>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</si>
  <si>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</si>
  <si>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</si>
  <si>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</si>
  <si>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</si>
  <si>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</si>
  <si>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</si>
  <si>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>Seguimiento a la notificación de la eventualidad y del riesgo</t>
  </si>
  <si>
    <t xml:space="preserve">Ejecución </t>
  </si>
  <si>
    <t>Retrasos en las actividades 
Aumento en los tiempos establecidos de inicio de operaciones.</t>
  </si>
  <si>
    <t>Reducir el Riesgo</t>
  </si>
  <si>
    <t>Si</t>
  </si>
  <si>
    <t>Mensual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</si>
  <si>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</si>
  <si>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</si>
  <si>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</si>
  <si>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</si>
  <si>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</si>
  <si>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</si>
  <si>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</si>
  <si>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</si>
  <si>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</si>
  <si>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</si>
  <si>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</si>
  <si>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</si>
  <si>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</si>
  <si>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</si>
  <si>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</si>
  <si>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</si>
  <si>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</si>
  <si>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</si>
  <si>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</si>
  <si>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</si>
  <si>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</si>
  <si>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</si>
  <si>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</si>
  <si>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</si>
  <si>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</si>
  <si>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</si>
  <si>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</si>
  <si>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</si>
  <si>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</si>
  <si>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</si>
  <si>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</si>
  <si>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</si>
  <si>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</si>
  <si>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</si>
  <si>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</si>
  <si>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</si>
  <si>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</si>
  <si>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</si>
  <si>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</si>
  <si>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</si>
  <si>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</si>
  <si>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El P.A  deberá garatizar desde inicio del proceso la vigencia de la poliza y su pago  de garantia de seriedad de la oferta /Sosporte de documentos firmados</t>
  </si>
  <si>
    <t xml:space="preserve">Limitación /Demoras  en el ingreso personal contratado  por el contratista al inicio operación 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</si>
  <si>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</si>
  <si>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Seguimiento al personal vinculado por parte de la interventoría y exigencia de los perfiles desde los términos de referencia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</si>
  <si>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</si>
  <si>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</si>
  <si>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</si>
  <si>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</si>
  <si>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</si>
  <si>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</si>
  <si>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</si>
  <si>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</si>
  <si>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Entidad Nacional Competente</t>
  </si>
  <si>
    <t>Patrimonio Autónomo
Entidad Nacional Competente</t>
  </si>
  <si>
    <t>Contratista
Entidad Nacional Competente</t>
  </si>
  <si>
    <t xml:space="preserve">INTERVENTORÍA DE OBRA PÚBLICA DE INFRAESTRUCTURA DE TRANSPORTE </t>
  </si>
  <si>
    <t>Licitación Privada Abierta</t>
  </si>
  <si>
    <t>CONCURSO DE MERITOS N°</t>
  </si>
  <si>
    <t>MATRIZ 3.- MATRIZ DE RIESGO</t>
  </si>
  <si>
    <t>Para el Proceso Contractual, en atención a lo dispuesto en la Ley 1150 de 2007 y en los artículos 2.2.1.1.1.3.1 y 2.2.1.1.1.6.3. del Decreto 1082 de 2015, entiéndase por Riesgo la probabilidad de ocurrencia de eventos aleatorios que afecten el Proceso de Contratación y el desarrollo del contrato, generando una variación sobre el resultado esperado, tanto en relación con los costos como con las actividades a desarrollar en la ejecución contractual.</t>
  </si>
  <si>
    <t>Corresponderá al Contratista la asunción del Riesgo previsible propio de este tipo de contratación incluyendo su costo</t>
  </si>
  <si>
    <t>De acuerdo con procedimiento de la referencia, se establece la tipificación, estimación y asignación de los Riesgos previsibles que puedan afectar el Proceso de Contratación</t>
  </si>
  <si>
    <t>La tipificación, estimación y asignación de los Riesgos que puedan afectar el Proceso de Contratación o la ejecución del contrato se realizó con base en lo señalado en el Manual para la Identificación y Cobertura del Riesgo expedido por Colombia Compra Eficiente y el Documento CONPES 3714 de 2011.</t>
  </si>
  <si>
    <t>JULIO DE 2023</t>
  </si>
  <si>
    <t>EN LA EJECUCIÓN DEL PROYECTO "MEJORAMIENTO VIAL DEL PASO URBANO DE LA VEREDA EL ORO EN EL MUNICIPIO DE RIOSUCIO, DEPARTAMENTO DE CALDAS DEL PASO " A DESARROLLAR A TRAVÉS DEL MECANISMO OBRAS POR IMPUESTOS</t>
  </si>
  <si>
    <t>N°03-2023</t>
  </si>
  <si>
    <t>CONTRATANTE: FIDUCIARIA CORFICOLOMBIANA., como vocera y administradora del Fideicomiso OXI RIOSUCIO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</si>
</sst>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1" fontId="8" fillId="0" borderId="1" xfId="1" applyNumberFormat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9" fillId="0" borderId="0" xfId="2" applyFont="1"/>
    <xf numFmtId="0" fontId="8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/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3">
    <cellStyle name="Millares [0]" xfId="1" builtinId="6"/>
    <cellStyle name="Normal" xfId="0" builtinId="0"/>
    <cellStyle name="Normal 2" xfId="2" xr:uid="{4125F33B-9C5F-4816-B800-0872F1DA7B32}"/>
  </cellStyles>
  <dxfs count="6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32</xdr:row>
      <xdr:rowOff>194734</xdr:rowOff>
    </xdr:from>
    <xdr:to>
      <xdr:col>5</xdr:col>
      <xdr:colOff>1797050</xdr:colOff>
      <xdr:row>53</xdr:row>
      <xdr:rowOff>107953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33</xdr:row>
      <xdr:rowOff>77258</xdr:rowOff>
    </xdr:from>
    <xdr:to>
      <xdr:col>6</xdr:col>
      <xdr:colOff>3869001</xdr:colOff>
      <xdr:row>53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9"/>
  <sheetViews>
    <sheetView tabSelected="1" zoomScale="80" zoomScaleNormal="80" workbookViewId="0">
      <selection activeCell="F18" sqref="F18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ht="18" x14ac:dyDescent="0.25">
      <c r="A1" s="28" t="s">
        <v>125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22" ht="15.75" x14ac:dyDescent="0.25">
      <c r="A2" s="29" t="s">
        <v>122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22" ht="15.75" customHeight="1" x14ac:dyDescent="0.25">
      <c r="A3" s="30" t="s">
        <v>131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22" ht="15" x14ac:dyDescent="0.25">
      <c r="A4" s="32" t="s">
        <v>123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22" ht="15" x14ac:dyDescent="0.2">
      <c r="A5" s="33" t="s">
        <v>124</v>
      </c>
      <c r="B5" s="33"/>
      <c r="C5" s="33"/>
      <c r="D5" s="18" t="s">
        <v>132</v>
      </c>
      <c r="E5" s="34"/>
      <c r="F5" s="35"/>
      <c r="G5" s="19"/>
      <c r="H5" s="20"/>
      <c r="I5" s="20"/>
      <c r="J5" s="20"/>
      <c r="K5" s="20"/>
      <c r="L5" s="20"/>
      <c r="M5" s="20"/>
      <c r="N5" s="20"/>
      <c r="O5" s="20"/>
      <c r="P5" s="20"/>
    </row>
    <row r="6" spans="1:22" ht="32.25" customHeight="1" x14ac:dyDescent="0.2">
      <c r="A6" s="27" t="s">
        <v>133</v>
      </c>
      <c r="B6" s="27"/>
      <c r="C6" s="27"/>
      <c r="D6" s="27"/>
      <c r="E6" s="27"/>
      <c r="F6" s="27"/>
      <c r="G6" s="27" t="s">
        <v>130</v>
      </c>
      <c r="H6" s="27"/>
      <c r="I6" s="20"/>
      <c r="J6" s="20"/>
      <c r="K6" s="20"/>
      <c r="L6" s="20"/>
      <c r="M6" s="20"/>
      <c r="N6" s="20"/>
      <c r="O6" s="20"/>
      <c r="P6" s="20"/>
    </row>
    <row r="7" spans="1:22" ht="14.25" customHeight="1" x14ac:dyDescent="0.2">
      <c r="A7" s="21"/>
      <c r="B7" s="21"/>
      <c r="C7" s="21"/>
      <c r="D7" s="21"/>
      <c r="E7" s="21"/>
      <c r="F7" s="21"/>
      <c r="G7" s="21"/>
      <c r="H7" s="21"/>
      <c r="I7" s="20"/>
      <c r="J7" s="20"/>
      <c r="K7" s="20"/>
      <c r="L7" s="20"/>
      <c r="M7" s="20"/>
      <c r="N7" s="20"/>
      <c r="O7" s="20"/>
      <c r="P7" s="20"/>
    </row>
    <row r="8" spans="1:22" ht="12" customHeight="1" x14ac:dyDescent="0.2">
      <c r="A8" s="24" t="s">
        <v>126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1:22" ht="12.75" x14ac:dyDescent="0.2">
      <c r="A9" s="24" t="s">
        <v>127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ht="12.75" x14ac:dyDescent="0.2">
      <c r="A10" s="24" t="s">
        <v>128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</row>
    <row r="11" spans="1:22" ht="12.75" x14ac:dyDescent="0.25">
      <c r="A11" s="26" t="s">
        <v>129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3"/>
    </row>
    <row r="12" spans="1:22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</row>
    <row r="14" spans="1:22" s="3" customFormat="1" x14ac:dyDescent="0.25">
      <c r="A14" s="36" t="s">
        <v>0</v>
      </c>
      <c r="B14" s="36" t="s">
        <v>1</v>
      </c>
      <c r="C14" s="36" t="s">
        <v>2</v>
      </c>
      <c r="D14" s="36" t="s">
        <v>3</v>
      </c>
      <c r="E14" s="36" t="s">
        <v>4</v>
      </c>
      <c r="F14" s="36" t="s">
        <v>5</v>
      </c>
      <c r="G14" s="36" t="s">
        <v>6</v>
      </c>
      <c r="H14" s="36" t="s">
        <v>7</v>
      </c>
      <c r="I14" s="36"/>
      <c r="J14" s="36"/>
      <c r="K14" s="36"/>
      <c r="L14" s="36"/>
      <c r="M14" s="36" t="s">
        <v>8</v>
      </c>
      <c r="N14" s="36"/>
      <c r="O14" s="36" t="s">
        <v>9</v>
      </c>
      <c r="P14" s="36"/>
      <c r="Q14" s="36"/>
      <c r="R14" s="36"/>
      <c r="S14" s="37" t="s">
        <v>10</v>
      </c>
      <c r="T14" s="37"/>
      <c r="U14" s="36" t="s">
        <v>11</v>
      </c>
      <c r="V14" s="36"/>
    </row>
    <row r="15" spans="1:22" s="3" customFormat="1" ht="51" x14ac:dyDescent="0.25">
      <c r="A15" s="36"/>
      <c r="B15" s="36"/>
      <c r="C15" s="36"/>
      <c r="D15" s="36"/>
      <c r="E15" s="36"/>
      <c r="F15" s="36"/>
      <c r="G15" s="36"/>
      <c r="H15" s="4" t="s">
        <v>12</v>
      </c>
      <c r="I15" s="4" t="s">
        <v>13</v>
      </c>
      <c r="J15" s="4" t="s">
        <v>14</v>
      </c>
      <c r="K15" s="4" t="s">
        <v>15</v>
      </c>
      <c r="L15" s="5" t="s">
        <v>16</v>
      </c>
      <c r="M15" s="5" t="s">
        <v>17</v>
      </c>
      <c r="N15" s="5" t="s">
        <v>18</v>
      </c>
      <c r="O15" s="4" t="s">
        <v>12</v>
      </c>
      <c r="P15" s="4" t="s">
        <v>13</v>
      </c>
      <c r="Q15" s="4" t="s">
        <v>14</v>
      </c>
      <c r="R15" s="4" t="s">
        <v>15</v>
      </c>
      <c r="S15" s="5" t="s">
        <v>19</v>
      </c>
      <c r="T15" s="5" t="s">
        <v>20</v>
      </c>
      <c r="U15" s="5" t="s">
        <v>21</v>
      </c>
      <c r="V15" s="5" t="s">
        <v>22</v>
      </c>
    </row>
    <row r="16" spans="1:22" ht="72" x14ac:dyDescent="0.25">
      <c r="A16" s="6">
        <v>1</v>
      </c>
      <c r="B16" s="7" t="s">
        <v>23</v>
      </c>
      <c r="C16" s="7" t="s">
        <v>24</v>
      </c>
      <c r="D16" s="7" t="s">
        <v>25</v>
      </c>
      <c r="E16" s="7" t="s">
        <v>26</v>
      </c>
      <c r="F16" s="7" t="s">
        <v>27</v>
      </c>
      <c r="G16" s="7" t="s">
        <v>28</v>
      </c>
      <c r="H16" s="6">
        <v>1</v>
      </c>
      <c r="I16" s="6">
        <v>4</v>
      </c>
      <c r="J16" s="6">
        <f t="shared" ref="J16:J23" si="0">H16+I16</f>
        <v>5</v>
      </c>
      <c r="K16" s="8" t="s">
        <v>29</v>
      </c>
      <c r="L16" s="7" t="s">
        <v>98</v>
      </c>
      <c r="M16" s="6" t="s">
        <v>30</v>
      </c>
      <c r="N16" s="7" t="s">
        <v>31</v>
      </c>
      <c r="O16" s="6">
        <v>1</v>
      </c>
      <c r="P16" s="6">
        <v>2</v>
      </c>
      <c r="Q16" s="6">
        <f t="shared" ref="Q16:Q24" si="1">P16+O16</f>
        <v>3</v>
      </c>
      <c r="R16" s="9" t="s">
        <v>32</v>
      </c>
      <c r="S16" s="6" t="s">
        <v>33</v>
      </c>
      <c r="T16" s="6" t="s">
        <v>97</v>
      </c>
      <c r="U16" s="7" t="s">
        <v>34</v>
      </c>
      <c r="V16" s="6" t="s">
        <v>35</v>
      </c>
    </row>
    <row r="17" spans="1:22" ht="72" x14ac:dyDescent="0.25">
      <c r="A17" s="6">
        <v>2</v>
      </c>
      <c r="B17" s="7" t="s">
        <v>23</v>
      </c>
      <c r="C17" s="7" t="s">
        <v>24</v>
      </c>
      <c r="D17" s="7" t="s">
        <v>25</v>
      </c>
      <c r="E17" s="7" t="s">
        <v>26</v>
      </c>
      <c r="F17" s="7" t="s">
        <v>36</v>
      </c>
      <c r="G17" s="7" t="s">
        <v>28</v>
      </c>
      <c r="H17" s="6">
        <v>1</v>
      </c>
      <c r="I17" s="6">
        <v>4</v>
      </c>
      <c r="J17" s="6">
        <f t="shared" si="0"/>
        <v>5</v>
      </c>
      <c r="K17" s="8" t="s">
        <v>29</v>
      </c>
      <c r="L17" s="6" t="s">
        <v>97</v>
      </c>
      <c r="M17" s="6" t="s">
        <v>30</v>
      </c>
      <c r="N17" s="7" t="s">
        <v>103</v>
      </c>
      <c r="O17" s="6">
        <v>1</v>
      </c>
      <c r="P17" s="6">
        <v>2</v>
      </c>
      <c r="Q17" s="6">
        <f t="shared" si="1"/>
        <v>3</v>
      </c>
      <c r="R17" s="9" t="s">
        <v>32</v>
      </c>
      <c r="S17" s="6" t="s">
        <v>33</v>
      </c>
      <c r="T17" s="6" t="s">
        <v>97</v>
      </c>
      <c r="U17" s="7" t="s">
        <v>34</v>
      </c>
      <c r="V17" s="6" t="s">
        <v>35</v>
      </c>
    </row>
    <row r="18" spans="1:22" ht="192" x14ac:dyDescent="0.25">
      <c r="A18" s="17">
        <v>3</v>
      </c>
      <c r="B18" s="7" t="s">
        <v>23</v>
      </c>
      <c r="C18" s="7" t="s">
        <v>24</v>
      </c>
      <c r="D18" s="7" t="s">
        <v>25</v>
      </c>
      <c r="E18" s="7" t="s">
        <v>85</v>
      </c>
      <c r="F18" s="10" t="s">
        <v>37</v>
      </c>
      <c r="G18" s="11" t="s">
        <v>95</v>
      </c>
      <c r="H18" s="6">
        <v>2</v>
      </c>
      <c r="I18" s="6">
        <v>4</v>
      </c>
      <c r="J18" s="6">
        <v>6</v>
      </c>
      <c r="K18" s="12" t="s">
        <v>40</v>
      </c>
      <c r="L18" s="7" t="s">
        <v>119</v>
      </c>
      <c r="M18" s="6" t="s">
        <v>30</v>
      </c>
      <c r="N18" s="7" t="s">
        <v>96</v>
      </c>
      <c r="O18" s="6">
        <v>1</v>
      </c>
      <c r="P18" s="6">
        <v>4</v>
      </c>
      <c r="Q18" s="6">
        <v>5</v>
      </c>
      <c r="R18" s="8" t="s">
        <v>29</v>
      </c>
      <c r="S18" s="6" t="s">
        <v>38</v>
      </c>
      <c r="T18" s="7" t="s">
        <v>120</v>
      </c>
      <c r="U18" s="7" t="s">
        <v>104</v>
      </c>
      <c r="V18" s="6" t="s">
        <v>35</v>
      </c>
    </row>
    <row r="19" spans="1:22" ht="72" x14ac:dyDescent="0.25">
      <c r="A19" s="6">
        <v>4</v>
      </c>
      <c r="B19" s="7" t="s">
        <v>23</v>
      </c>
      <c r="C19" s="7" t="s">
        <v>24</v>
      </c>
      <c r="D19" s="7" t="s">
        <v>25</v>
      </c>
      <c r="E19" s="7" t="s">
        <v>85</v>
      </c>
      <c r="F19" s="13" t="s">
        <v>39</v>
      </c>
      <c r="G19" s="7" t="s">
        <v>105</v>
      </c>
      <c r="H19" s="6">
        <v>2</v>
      </c>
      <c r="I19" s="6">
        <v>5</v>
      </c>
      <c r="J19" s="6">
        <v>7</v>
      </c>
      <c r="K19" s="12" t="s">
        <v>40</v>
      </c>
      <c r="L19" s="7" t="s">
        <v>99</v>
      </c>
      <c r="M19" s="6" t="s">
        <v>41</v>
      </c>
      <c r="N19" s="7" t="s">
        <v>106</v>
      </c>
      <c r="O19" s="6">
        <v>2</v>
      </c>
      <c r="P19" s="6">
        <v>5</v>
      </c>
      <c r="Q19" s="6">
        <v>7</v>
      </c>
      <c r="R19" s="12" t="s">
        <v>40</v>
      </c>
      <c r="S19" s="6" t="s">
        <v>38</v>
      </c>
      <c r="T19" s="6" t="s">
        <v>97</v>
      </c>
      <c r="U19" s="7" t="s">
        <v>104</v>
      </c>
      <c r="V19" s="6" t="s">
        <v>35</v>
      </c>
    </row>
    <row r="20" spans="1:22" ht="36" x14ac:dyDescent="0.25">
      <c r="A20" s="17">
        <v>5</v>
      </c>
      <c r="B20" s="6" t="s">
        <v>23</v>
      </c>
      <c r="C20" s="6" t="s">
        <v>24</v>
      </c>
      <c r="D20" s="6" t="s">
        <v>42</v>
      </c>
      <c r="E20" s="6" t="s">
        <v>43</v>
      </c>
      <c r="F20" s="7" t="s">
        <v>44</v>
      </c>
      <c r="G20" s="7" t="s">
        <v>45</v>
      </c>
      <c r="H20" s="6">
        <v>1</v>
      </c>
      <c r="I20" s="6">
        <v>5</v>
      </c>
      <c r="J20" s="6">
        <v>6</v>
      </c>
      <c r="K20" s="12" t="s">
        <v>40</v>
      </c>
      <c r="L20" s="6" t="s">
        <v>100</v>
      </c>
      <c r="M20" s="7" t="s">
        <v>63</v>
      </c>
      <c r="N20" s="7" t="s">
        <v>46</v>
      </c>
      <c r="O20" s="6">
        <v>1</v>
      </c>
      <c r="P20" s="6">
        <v>5</v>
      </c>
      <c r="Q20" s="6">
        <f t="shared" si="1"/>
        <v>6</v>
      </c>
      <c r="R20" s="12" t="s">
        <v>40</v>
      </c>
      <c r="S20" s="6" t="s">
        <v>47</v>
      </c>
      <c r="T20" s="6" t="s">
        <v>97</v>
      </c>
      <c r="U20" s="7" t="s">
        <v>102</v>
      </c>
      <c r="V20" s="6" t="s">
        <v>35</v>
      </c>
    </row>
    <row r="21" spans="1:22" ht="72" x14ac:dyDescent="0.25">
      <c r="A21" s="17">
        <v>6</v>
      </c>
      <c r="B21" s="7" t="s">
        <v>48</v>
      </c>
      <c r="C21" s="7" t="s">
        <v>24</v>
      </c>
      <c r="D21" s="13" t="s">
        <v>49</v>
      </c>
      <c r="E21" s="7" t="s">
        <v>50</v>
      </c>
      <c r="F21" s="7" t="s">
        <v>51</v>
      </c>
      <c r="G21" s="7" t="s">
        <v>105</v>
      </c>
      <c r="H21" s="7">
        <v>2</v>
      </c>
      <c r="I21" s="7">
        <v>5</v>
      </c>
      <c r="J21" s="7">
        <f t="shared" si="0"/>
        <v>7</v>
      </c>
      <c r="K21" s="7" t="str">
        <f t="shared" ref="K21:K26" si="2">IF(J21&gt;=8,"Riesgo Extremo",IF(6=J21,"Riesgo Alto",IF(7=J21,"Riesgo Alto",IF(J21=5,"Riesgo Medio",IF(J21&lt;=4,"Riesgo Bajo")))))</f>
        <v>Riesgo Alto</v>
      </c>
      <c r="L21" s="6" t="s">
        <v>100</v>
      </c>
      <c r="M21" s="7" t="s">
        <v>63</v>
      </c>
      <c r="N21" s="7" t="s">
        <v>52</v>
      </c>
      <c r="O21" s="7">
        <v>1</v>
      </c>
      <c r="P21" s="7">
        <v>5</v>
      </c>
      <c r="Q21" s="7">
        <f t="shared" ref="Q21" si="3">O21+P21</f>
        <v>6</v>
      </c>
      <c r="R21" s="7" t="str">
        <f>IF(Q21&gt;=8,"Riesgo Extremo",IF(6=Q21,"Riesgo Alto",IF(7=Q21,"Riesgo Alto",IF(Q21=5,"Riesgo Medio",IF(Q21&lt;=4,"Riesgo Bajo")))))</f>
        <v>Riesgo Alto</v>
      </c>
      <c r="S21" s="7" t="s">
        <v>53</v>
      </c>
      <c r="T21" s="6" t="s">
        <v>97</v>
      </c>
      <c r="U21" s="7" t="s">
        <v>107</v>
      </c>
      <c r="V21" s="7" t="s">
        <v>35</v>
      </c>
    </row>
    <row r="22" spans="1:22" ht="96" x14ac:dyDescent="0.25">
      <c r="A22" s="14">
        <v>7</v>
      </c>
      <c r="B22" s="14" t="s">
        <v>54</v>
      </c>
      <c r="C22" s="14" t="s">
        <v>24</v>
      </c>
      <c r="D22" s="14" t="s">
        <v>55</v>
      </c>
      <c r="E22" s="14" t="s">
        <v>56</v>
      </c>
      <c r="F22" s="15" t="s">
        <v>57</v>
      </c>
      <c r="G22" s="15" t="s">
        <v>58</v>
      </c>
      <c r="H22" s="6">
        <v>5</v>
      </c>
      <c r="I22" s="6">
        <v>3</v>
      </c>
      <c r="J22" s="6">
        <f t="shared" si="0"/>
        <v>8</v>
      </c>
      <c r="K22" s="7" t="str">
        <f t="shared" si="2"/>
        <v>Riesgo Extremo</v>
      </c>
      <c r="L22" s="6" t="s">
        <v>100</v>
      </c>
      <c r="M22" s="6" t="s">
        <v>41</v>
      </c>
      <c r="N22" s="7" t="s">
        <v>59</v>
      </c>
      <c r="O22" s="6">
        <v>3</v>
      </c>
      <c r="P22" s="6">
        <v>3</v>
      </c>
      <c r="Q22" s="6">
        <f t="shared" si="1"/>
        <v>6</v>
      </c>
      <c r="R22" s="12" t="s">
        <v>40</v>
      </c>
      <c r="S22" s="6" t="s">
        <v>33</v>
      </c>
      <c r="T22" s="7" t="s">
        <v>101</v>
      </c>
      <c r="U22" s="7" t="s">
        <v>60</v>
      </c>
      <c r="V22" s="6" t="s">
        <v>35</v>
      </c>
    </row>
    <row r="23" spans="1:22" ht="96" x14ac:dyDescent="0.25">
      <c r="A23" s="14">
        <v>8</v>
      </c>
      <c r="B23" s="15" t="s">
        <v>48</v>
      </c>
      <c r="C23" s="15" t="s">
        <v>24</v>
      </c>
      <c r="D23" s="15" t="s">
        <v>61</v>
      </c>
      <c r="E23" s="15" t="s">
        <v>50</v>
      </c>
      <c r="F23" s="15" t="s">
        <v>108</v>
      </c>
      <c r="G23" s="15" t="s">
        <v>62</v>
      </c>
      <c r="H23" s="7">
        <v>4</v>
      </c>
      <c r="I23" s="7">
        <v>4</v>
      </c>
      <c r="J23" s="7">
        <f t="shared" si="0"/>
        <v>8</v>
      </c>
      <c r="K23" s="7" t="str">
        <f t="shared" si="2"/>
        <v>Riesgo Extremo</v>
      </c>
      <c r="L23" s="6" t="s">
        <v>100</v>
      </c>
      <c r="M23" s="7" t="s">
        <v>63</v>
      </c>
      <c r="N23" s="7" t="s">
        <v>109</v>
      </c>
      <c r="O23" s="7">
        <v>3</v>
      </c>
      <c r="P23" s="7">
        <v>3</v>
      </c>
      <c r="Q23" s="7">
        <f t="shared" ref="Q23" si="4">O23+P23</f>
        <v>6</v>
      </c>
      <c r="R23" s="7" t="str">
        <f t="shared" ref="R23" si="5">IF(Q23&gt;=8,"Riesgo Extremo",IF(6=Q23,"Riesgo Alto",IF(7=Q23,"Riesgo Alto",IF(Q23=5,"Riesgo Medio",IF(Q23&lt;=4,"Riesgo Bajo")))))</f>
        <v>Riesgo Alto</v>
      </c>
      <c r="S23" s="7" t="s">
        <v>64</v>
      </c>
      <c r="T23" s="6" t="s">
        <v>100</v>
      </c>
      <c r="U23" s="7" t="s">
        <v>110</v>
      </c>
      <c r="V23" s="7" t="s">
        <v>65</v>
      </c>
    </row>
    <row r="24" spans="1:22" ht="36" x14ac:dyDescent="0.25">
      <c r="A24" s="6">
        <v>9</v>
      </c>
      <c r="B24" s="6" t="s">
        <v>54</v>
      </c>
      <c r="C24" s="6" t="s">
        <v>24</v>
      </c>
      <c r="D24" s="6" t="s">
        <v>55</v>
      </c>
      <c r="E24" s="6" t="s">
        <v>56</v>
      </c>
      <c r="F24" s="7" t="s">
        <v>111</v>
      </c>
      <c r="G24" s="7" t="s">
        <v>66</v>
      </c>
      <c r="H24" s="6">
        <v>2</v>
      </c>
      <c r="I24" s="6">
        <v>3</v>
      </c>
      <c r="J24" s="6">
        <v>5</v>
      </c>
      <c r="K24" s="8" t="s">
        <v>29</v>
      </c>
      <c r="L24" s="6" t="s">
        <v>100</v>
      </c>
      <c r="M24" s="6" t="s">
        <v>30</v>
      </c>
      <c r="N24" s="7" t="s">
        <v>67</v>
      </c>
      <c r="O24" s="6">
        <v>1</v>
      </c>
      <c r="P24" s="6">
        <v>1</v>
      </c>
      <c r="Q24" s="6">
        <f t="shared" si="1"/>
        <v>2</v>
      </c>
      <c r="R24" s="9" t="s">
        <v>32</v>
      </c>
      <c r="S24" s="6" t="s">
        <v>33</v>
      </c>
      <c r="T24" s="7" t="s">
        <v>101</v>
      </c>
      <c r="U24" s="7" t="s">
        <v>68</v>
      </c>
      <c r="V24" s="6" t="s">
        <v>35</v>
      </c>
    </row>
    <row r="25" spans="1:22" ht="72" x14ac:dyDescent="0.25">
      <c r="A25" s="14">
        <v>10</v>
      </c>
      <c r="B25" s="14" t="s">
        <v>23</v>
      </c>
      <c r="C25" s="14" t="s">
        <v>24</v>
      </c>
      <c r="D25" s="14" t="s">
        <v>55</v>
      </c>
      <c r="E25" s="14" t="s">
        <v>69</v>
      </c>
      <c r="F25" s="15" t="s">
        <v>70</v>
      </c>
      <c r="G25" s="15" t="s">
        <v>71</v>
      </c>
      <c r="H25" s="6">
        <v>5</v>
      </c>
      <c r="I25" s="6">
        <v>4</v>
      </c>
      <c r="J25" s="6">
        <f>H25+I25</f>
        <v>9</v>
      </c>
      <c r="K25" s="7" t="str">
        <f t="shared" si="2"/>
        <v>Riesgo Extremo</v>
      </c>
      <c r="L25" s="6" t="s">
        <v>100</v>
      </c>
      <c r="M25" s="6" t="s">
        <v>72</v>
      </c>
      <c r="N25" s="7" t="s">
        <v>73</v>
      </c>
      <c r="O25" s="6">
        <v>4</v>
      </c>
      <c r="P25" s="6">
        <v>4</v>
      </c>
      <c r="Q25" s="6">
        <f t="shared" ref="Q25:Q30" si="6">O25+P25</f>
        <v>8</v>
      </c>
      <c r="R25" s="7" t="str">
        <f t="shared" ref="R25:R26" si="7">IF(Q25&gt;=8,"Riesgo Extremo",IF(6=Q25,"Riesgo Alto",IF(7=Q25,"Riesgo Alto",IF(Q25=5,"Riesgo Medio",IF(Q25&lt;=4,"Riesgo Bajo")))))</f>
        <v>Riesgo Extremo</v>
      </c>
      <c r="S25" s="6" t="s">
        <v>33</v>
      </c>
      <c r="T25" s="6" t="s">
        <v>100</v>
      </c>
      <c r="U25" s="7" t="s">
        <v>74</v>
      </c>
      <c r="V25" s="6" t="s">
        <v>35</v>
      </c>
    </row>
    <row r="26" spans="1:22" ht="108" x14ac:dyDescent="0.25">
      <c r="A26" s="17">
        <v>11</v>
      </c>
      <c r="B26" s="14" t="s">
        <v>23</v>
      </c>
      <c r="C26" s="14" t="s">
        <v>24</v>
      </c>
      <c r="D26" s="14" t="s">
        <v>55</v>
      </c>
      <c r="E26" s="14" t="s">
        <v>69</v>
      </c>
      <c r="F26" s="15" t="s">
        <v>75</v>
      </c>
      <c r="G26" s="15" t="s">
        <v>76</v>
      </c>
      <c r="H26" s="6">
        <v>5</v>
      </c>
      <c r="I26" s="6">
        <v>4</v>
      </c>
      <c r="J26" s="6">
        <f>H26+I26</f>
        <v>9</v>
      </c>
      <c r="K26" s="7" t="str">
        <f t="shared" si="2"/>
        <v>Riesgo Extremo</v>
      </c>
      <c r="L26" s="6" t="s">
        <v>99</v>
      </c>
      <c r="M26" s="6" t="s">
        <v>72</v>
      </c>
      <c r="N26" s="7" t="s">
        <v>77</v>
      </c>
      <c r="O26" s="6">
        <v>4</v>
      </c>
      <c r="P26" s="6">
        <v>4</v>
      </c>
      <c r="Q26" s="6">
        <f t="shared" si="6"/>
        <v>8</v>
      </c>
      <c r="R26" s="7" t="str">
        <f t="shared" si="7"/>
        <v>Riesgo Extremo</v>
      </c>
      <c r="S26" s="6" t="s">
        <v>33</v>
      </c>
      <c r="T26" s="6" t="s">
        <v>100</v>
      </c>
      <c r="U26" s="7" t="s">
        <v>78</v>
      </c>
      <c r="V26" s="6" t="s">
        <v>35</v>
      </c>
    </row>
    <row r="27" spans="1:22" ht="72" x14ac:dyDescent="0.25">
      <c r="A27" s="6">
        <v>12</v>
      </c>
      <c r="B27" s="6" t="s">
        <v>79</v>
      </c>
      <c r="C27" s="6" t="s">
        <v>80</v>
      </c>
      <c r="D27" s="6" t="s">
        <v>55</v>
      </c>
      <c r="E27" s="6" t="s">
        <v>56</v>
      </c>
      <c r="F27" s="7" t="s">
        <v>112</v>
      </c>
      <c r="G27" s="7" t="s">
        <v>113</v>
      </c>
      <c r="H27" s="6">
        <v>3</v>
      </c>
      <c r="I27" s="6">
        <v>4</v>
      </c>
      <c r="J27" s="6">
        <f t="shared" ref="J27:J30" si="8">H27+I27</f>
        <v>7</v>
      </c>
      <c r="K27" s="12" t="s">
        <v>40</v>
      </c>
      <c r="L27" s="7" t="s">
        <v>121</v>
      </c>
      <c r="M27" s="6" t="s">
        <v>30</v>
      </c>
      <c r="N27" s="7" t="s">
        <v>114</v>
      </c>
      <c r="O27" s="6">
        <v>2</v>
      </c>
      <c r="P27" s="6">
        <v>2</v>
      </c>
      <c r="Q27" s="6">
        <f t="shared" si="6"/>
        <v>4</v>
      </c>
      <c r="R27" s="9" t="s">
        <v>32</v>
      </c>
      <c r="S27" s="6" t="s">
        <v>33</v>
      </c>
      <c r="T27" s="7" t="s">
        <v>121</v>
      </c>
      <c r="U27" s="7" t="s">
        <v>82</v>
      </c>
      <c r="V27" s="6" t="s">
        <v>35</v>
      </c>
    </row>
    <row r="28" spans="1:22" ht="60" x14ac:dyDescent="0.25">
      <c r="A28" s="17">
        <v>13</v>
      </c>
      <c r="B28" s="6" t="s">
        <v>23</v>
      </c>
      <c r="C28" s="6" t="s">
        <v>80</v>
      </c>
      <c r="D28" s="6" t="s">
        <v>55</v>
      </c>
      <c r="E28" s="6" t="s">
        <v>43</v>
      </c>
      <c r="F28" s="7" t="s">
        <v>115</v>
      </c>
      <c r="G28" s="7" t="s">
        <v>83</v>
      </c>
      <c r="H28" s="6">
        <v>2</v>
      </c>
      <c r="I28" s="6">
        <v>4</v>
      </c>
      <c r="J28" s="6">
        <f t="shared" si="8"/>
        <v>6</v>
      </c>
      <c r="K28" s="12" t="s">
        <v>40</v>
      </c>
      <c r="L28" s="6" t="s">
        <v>100</v>
      </c>
      <c r="M28" s="6" t="s">
        <v>30</v>
      </c>
      <c r="N28" s="7" t="s">
        <v>81</v>
      </c>
      <c r="O28" s="6">
        <v>2</v>
      </c>
      <c r="P28" s="6">
        <v>2</v>
      </c>
      <c r="Q28" s="6">
        <f t="shared" si="6"/>
        <v>4</v>
      </c>
      <c r="R28" s="9" t="s">
        <v>32</v>
      </c>
      <c r="S28" s="6" t="s">
        <v>33</v>
      </c>
      <c r="T28" s="6" t="s">
        <v>100</v>
      </c>
      <c r="U28" s="7" t="s">
        <v>84</v>
      </c>
      <c r="V28" s="6" t="s">
        <v>35</v>
      </c>
    </row>
    <row r="29" spans="1:22" ht="36" x14ac:dyDescent="0.25">
      <c r="A29" s="17">
        <v>15</v>
      </c>
      <c r="B29" s="6" t="s">
        <v>23</v>
      </c>
      <c r="C29" s="6" t="s">
        <v>24</v>
      </c>
      <c r="D29" s="6" t="s">
        <v>55</v>
      </c>
      <c r="E29" s="6" t="s">
        <v>43</v>
      </c>
      <c r="F29" s="7" t="s">
        <v>86</v>
      </c>
      <c r="G29" s="7" t="s">
        <v>87</v>
      </c>
      <c r="H29" s="6">
        <v>3</v>
      </c>
      <c r="I29" s="6">
        <v>4</v>
      </c>
      <c r="J29" s="6">
        <f t="shared" si="8"/>
        <v>7</v>
      </c>
      <c r="K29" s="12" t="s">
        <v>40</v>
      </c>
      <c r="L29" s="6" t="s">
        <v>100</v>
      </c>
      <c r="M29" s="6" t="s">
        <v>88</v>
      </c>
      <c r="N29" s="7" t="s">
        <v>89</v>
      </c>
      <c r="O29" s="6">
        <v>2</v>
      </c>
      <c r="P29" s="6">
        <v>2</v>
      </c>
      <c r="Q29" s="6">
        <f t="shared" si="6"/>
        <v>4</v>
      </c>
      <c r="R29" s="9" t="s">
        <v>32</v>
      </c>
      <c r="S29" s="6" t="s">
        <v>33</v>
      </c>
      <c r="T29" s="6" t="s">
        <v>100</v>
      </c>
      <c r="U29" s="7" t="s">
        <v>90</v>
      </c>
      <c r="V29" s="6" t="s">
        <v>91</v>
      </c>
    </row>
    <row r="30" spans="1:22" ht="60" x14ac:dyDescent="0.25">
      <c r="A30" s="6">
        <v>16</v>
      </c>
      <c r="B30" s="6" t="s">
        <v>23</v>
      </c>
      <c r="C30" s="6" t="s">
        <v>24</v>
      </c>
      <c r="D30" s="6" t="s">
        <v>55</v>
      </c>
      <c r="E30" s="6" t="s">
        <v>85</v>
      </c>
      <c r="F30" s="7" t="s">
        <v>92</v>
      </c>
      <c r="G30" s="7" t="s">
        <v>116</v>
      </c>
      <c r="H30" s="6">
        <v>3</v>
      </c>
      <c r="I30" s="6">
        <v>4</v>
      </c>
      <c r="J30" s="6">
        <f t="shared" si="8"/>
        <v>7</v>
      </c>
      <c r="K30" s="12" t="s">
        <v>40</v>
      </c>
      <c r="L30" s="6" t="s">
        <v>100</v>
      </c>
      <c r="M30" s="6" t="s">
        <v>93</v>
      </c>
      <c r="N30" s="7" t="s">
        <v>117</v>
      </c>
      <c r="O30" s="6">
        <v>2</v>
      </c>
      <c r="P30" s="6">
        <v>2</v>
      </c>
      <c r="Q30" s="6">
        <f t="shared" si="6"/>
        <v>4</v>
      </c>
      <c r="R30" s="9" t="s">
        <v>32</v>
      </c>
      <c r="S30" s="6" t="s">
        <v>33</v>
      </c>
      <c r="T30" s="7" t="s">
        <v>101</v>
      </c>
      <c r="U30" s="7" t="s">
        <v>118</v>
      </c>
      <c r="V30" s="6" t="s">
        <v>94</v>
      </c>
    </row>
    <row r="31" spans="1:22" x14ac:dyDescent="0.2">
      <c r="H31" s="16"/>
      <c r="I31" s="16"/>
    </row>
    <row r="32" spans="1:22" x14ac:dyDescent="0.2">
      <c r="H32" s="16"/>
      <c r="I32" s="16"/>
    </row>
    <row r="33" spans="8:9" x14ac:dyDescent="0.2">
      <c r="H33" s="16"/>
      <c r="I33" s="16"/>
    </row>
    <row r="34" spans="8:9" x14ac:dyDescent="0.2">
      <c r="H34" s="16"/>
      <c r="I34" s="16"/>
    </row>
    <row r="35" spans="8:9" x14ac:dyDescent="0.2">
      <c r="H35" s="16"/>
      <c r="I35" s="16"/>
    </row>
    <row r="36" spans="8:9" x14ac:dyDescent="0.2">
      <c r="H36" s="16"/>
      <c r="I36" s="16"/>
    </row>
    <row r="37" spans="8:9" x14ac:dyDescent="0.2">
      <c r="H37" s="16"/>
      <c r="I37" s="16"/>
    </row>
    <row r="38" spans="8:9" x14ac:dyDescent="0.2">
      <c r="H38" s="16"/>
      <c r="I38" s="16"/>
    </row>
    <row r="39" spans="8:9" x14ac:dyDescent="0.2">
      <c r="H39" s="16"/>
      <c r="I39" s="16"/>
    </row>
  </sheetData>
  <mergeCells count="22">
    <mergeCell ref="U14:V14"/>
    <mergeCell ref="A14:A15"/>
    <mergeCell ref="B14:B15"/>
    <mergeCell ref="C14:C15"/>
    <mergeCell ref="D14:D15"/>
    <mergeCell ref="E14:E15"/>
    <mergeCell ref="F14:F15"/>
    <mergeCell ref="G14:G15"/>
    <mergeCell ref="H14:L14"/>
    <mergeCell ref="M14:N14"/>
    <mergeCell ref="O14:R14"/>
    <mergeCell ref="S14:T14"/>
    <mergeCell ref="A12:V12"/>
    <mergeCell ref="A11:U11"/>
    <mergeCell ref="G6:H6"/>
    <mergeCell ref="A6:F6"/>
    <mergeCell ref="A1:P1"/>
    <mergeCell ref="A2:P2"/>
    <mergeCell ref="A3:P3"/>
    <mergeCell ref="A4:P4"/>
    <mergeCell ref="A5:C5"/>
    <mergeCell ref="E5:F5"/>
  </mergeCells>
  <conditionalFormatting sqref="K21">
    <cfRule type="containsText" dxfId="62" priority="71" operator="containsText" text="Bajo">
      <formula>NOT(ISERROR(SEARCH("Bajo",K21)))</formula>
    </cfRule>
    <cfRule type="containsText" dxfId="61" priority="72" operator="containsText" text="Riesgo Bajo ">
      <formula>NOT(ISERROR(SEARCH("Riesgo Bajo ",K21)))</formula>
    </cfRule>
    <cfRule type="containsText" dxfId="60" priority="73" operator="containsText" text="Riesgo Bajo ">
      <formula>NOT(ISERROR(SEARCH("Riesgo Bajo ",K21)))</formula>
    </cfRule>
    <cfRule type="containsText" dxfId="59" priority="74" operator="containsText" text="Riesgo Medio">
      <formula>NOT(ISERROR(SEARCH("Riesgo Medio",K21)))</formula>
    </cfRule>
    <cfRule type="containsText" dxfId="58" priority="75" operator="containsText" text="Riesgo Alto">
      <formula>NOT(ISERROR(SEARCH("Riesgo Alto",K21)))</formula>
    </cfRule>
    <cfRule type="containsText" dxfId="57" priority="76" operator="containsText" text="Riesgo Alto ">
      <formula>NOT(ISERROR(SEARCH("Riesgo Alto ",K21)))</formula>
    </cfRule>
    <cfRule type="containsText" dxfId="56" priority="77" operator="containsText" text="Riesgo Extremo">
      <formula>NOT(ISERROR(SEARCH("Riesgo Extremo",K21)))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1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21">
    <cfRule type="containsText" dxfId="55" priority="81" operator="containsText" text="Bajo">
      <formula>NOT(ISERROR(SEARCH("Bajo",R21)))</formula>
    </cfRule>
    <cfRule type="containsText" dxfId="54" priority="82" operator="containsText" text="Riesgo Bajo ">
      <formula>NOT(ISERROR(SEARCH("Riesgo Bajo ",R21)))</formula>
    </cfRule>
    <cfRule type="containsText" dxfId="53" priority="83" operator="containsText" text="Riesgo Bajo ">
      <formula>NOT(ISERROR(SEARCH("Riesgo Bajo ",R21)))</formula>
    </cfRule>
    <cfRule type="containsText" dxfId="52" priority="84" operator="containsText" text="Riesgo Medio">
      <formula>NOT(ISERROR(SEARCH("Riesgo Medio",R21)))</formula>
    </cfRule>
    <cfRule type="containsText" dxfId="51" priority="85" operator="containsText" text="Riesgo Alto">
      <formula>NOT(ISERROR(SEARCH("Riesgo Alto",R21)))</formula>
    </cfRule>
    <cfRule type="containsText" dxfId="50" priority="86" operator="containsText" text="Riesgo Alto ">
      <formula>NOT(ISERROR(SEARCH("Riesgo Alto ",R21)))</formula>
    </cfRule>
    <cfRule type="containsText" dxfId="49" priority="87" operator="containsText" text="Riesgo Extremo">
      <formula>NOT(ISERROR(SEARCH("Riesgo Extremo",R21)))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1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23">
    <cfRule type="containsText" dxfId="48" priority="51" operator="containsText" text="Bajo">
      <formula>NOT(ISERROR(SEARCH("Bajo",K23)))</formula>
    </cfRule>
    <cfRule type="containsText" dxfId="47" priority="52" operator="containsText" text="Riesgo Bajo ">
      <formula>NOT(ISERROR(SEARCH("Riesgo Bajo ",K23)))</formula>
    </cfRule>
    <cfRule type="containsText" dxfId="46" priority="53" operator="containsText" text="Riesgo Bajo ">
      <formula>NOT(ISERROR(SEARCH("Riesgo Bajo ",K23)))</formula>
    </cfRule>
    <cfRule type="containsText" dxfId="45" priority="54" operator="containsText" text="Riesgo Medio">
      <formula>NOT(ISERROR(SEARCH("Riesgo Medio",K23)))</formula>
    </cfRule>
    <cfRule type="containsText" dxfId="44" priority="55" operator="containsText" text="Riesgo Alto">
      <formula>NOT(ISERROR(SEARCH("Riesgo Alto",K23)))</formula>
    </cfRule>
    <cfRule type="containsText" dxfId="43" priority="56" operator="containsText" text="Riesgo Alto ">
      <formula>NOT(ISERROR(SEARCH("Riesgo Alto ",K23)))</formula>
    </cfRule>
    <cfRule type="containsText" dxfId="42" priority="57" operator="containsText" text="Riesgo Extremo">
      <formula>NOT(ISERROR(SEARCH("Riesgo Extremo",K23)))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3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23">
    <cfRule type="containsText" dxfId="41" priority="61" operator="containsText" text="Bajo">
      <formula>NOT(ISERROR(SEARCH("Bajo",R23)))</formula>
    </cfRule>
    <cfRule type="containsText" dxfId="40" priority="62" operator="containsText" text="Riesgo Bajo ">
      <formula>NOT(ISERROR(SEARCH("Riesgo Bajo ",R23)))</formula>
    </cfRule>
    <cfRule type="containsText" dxfId="39" priority="63" operator="containsText" text="Riesgo Bajo ">
      <formula>NOT(ISERROR(SEARCH("Riesgo Bajo ",R23)))</formula>
    </cfRule>
    <cfRule type="containsText" dxfId="38" priority="64" operator="containsText" text="Riesgo Medio">
      <formula>NOT(ISERROR(SEARCH("Riesgo Medio",R23)))</formula>
    </cfRule>
    <cfRule type="containsText" dxfId="37" priority="65" operator="containsText" text="Riesgo Alto">
      <formula>NOT(ISERROR(SEARCH("Riesgo Alto",R23)))</formula>
    </cfRule>
    <cfRule type="containsText" dxfId="36" priority="66" operator="containsText" text="Riesgo Alto ">
      <formula>NOT(ISERROR(SEARCH("Riesgo Alto ",R23)))</formula>
    </cfRule>
    <cfRule type="containsText" dxfId="35" priority="67" operator="containsText" text="Riesgo Extremo">
      <formula>NOT(ISERROR(SEARCH("Riesgo Extremo",R23)))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3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25">
    <cfRule type="containsText" dxfId="34" priority="41" operator="containsText" text="Bajo">
      <formula>NOT(ISERROR(SEARCH("Bajo",K25)))</formula>
    </cfRule>
    <cfRule type="containsText" dxfId="33" priority="42" operator="containsText" text="Riesgo Bajo ">
      <formula>NOT(ISERROR(SEARCH("Riesgo Bajo ",K25)))</formula>
    </cfRule>
    <cfRule type="containsText" dxfId="32" priority="43" operator="containsText" text="Riesgo Bajo ">
      <formula>NOT(ISERROR(SEARCH("Riesgo Bajo ",K25)))</formula>
    </cfRule>
    <cfRule type="containsText" dxfId="31" priority="44" operator="containsText" text="Riesgo Medio">
      <formula>NOT(ISERROR(SEARCH("Riesgo Medio",K25)))</formula>
    </cfRule>
    <cfRule type="containsText" dxfId="30" priority="45" operator="containsText" text="Riesgo Alto">
      <formula>NOT(ISERROR(SEARCH("Riesgo Alto",K25)))</formula>
    </cfRule>
    <cfRule type="containsText" dxfId="29" priority="46" operator="containsText" text="Riesgo Alto ">
      <formula>NOT(ISERROR(SEARCH("Riesgo Alto ",K25)))</formula>
    </cfRule>
    <cfRule type="containsText" dxfId="28" priority="47" operator="containsText" text="Riesgo Extremo">
      <formula>NOT(ISERROR(SEARCH("Riesgo Extremo",K25)))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5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25">
    <cfRule type="containsText" dxfId="27" priority="31" operator="containsText" text="Bajo">
      <formula>NOT(ISERROR(SEARCH("Bajo",R25)))</formula>
    </cfRule>
    <cfRule type="containsText" dxfId="26" priority="32" operator="containsText" text="Riesgo Bajo ">
      <formula>NOT(ISERROR(SEARCH("Riesgo Bajo ",R25)))</formula>
    </cfRule>
    <cfRule type="containsText" dxfId="25" priority="33" operator="containsText" text="Riesgo Bajo ">
      <formula>NOT(ISERROR(SEARCH("Riesgo Bajo ",R25)))</formula>
    </cfRule>
    <cfRule type="containsText" dxfId="24" priority="34" operator="containsText" text="Riesgo Medio">
      <formula>NOT(ISERROR(SEARCH("Riesgo Medio",R25)))</formula>
    </cfRule>
    <cfRule type="containsText" dxfId="23" priority="35" operator="containsText" text="Riesgo Alto">
      <formula>NOT(ISERROR(SEARCH("Riesgo Alto",R25)))</formula>
    </cfRule>
    <cfRule type="containsText" dxfId="22" priority="36" operator="containsText" text="Riesgo Alto ">
      <formula>NOT(ISERROR(SEARCH("Riesgo Alto ",R25)))</formula>
    </cfRule>
    <cfRule type="containsText" dxfId="21" priority="37" operator="containsText" text="Riesgo Extremo">
      <formula>NOT(ISERROR(SEARCH("Riesgo Extremo",R25)))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5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22">
    <cfRule type="containsText" dxfId="20" priority="21" operator="containsText" text="Bajo">
      <formula>NOT(ISERROR(SEARCH("Bajo",K22)))</formula>
    </cfRule>
    <cfRule type="containsText" dxfId="19" priority="22" operator="containsText" text="Riesgo Bajo ">
      <formula>NOT(ISERROR(SEARCH("Riesgo Bajo ",K22)))</formula>
    </cfRule>
    <cfRule type="containsText" dxfId="18" priority="23" operator="containsText" text="Riesgo Bajo ">
      <formula>NOT(ISERROR(SEARCH("Riesgo Bajo ",K22)))</formula>
    </cfRule>
    <cfRule type="containsText" dxfId="17" priority="24" operator="containsText" text="Riesgo Medio">
      <formula>NOT(ISERROR(SEARCH("Riesgo Medio",K22)))</formula>
    </cfRule>
    <cfRule type="containsText" dxfId="16" priority="25" operator="containsText" text="Riesgo Alto">
      <formula>NOT(ISERROR(SEARCH("Riesgo Alto",K22)))</formula>
    </cfRule>
    <cfRule type="containsText" dxfId="15" priority="26" operator="containsText" text="Riesgo Alto ">
      <formula>NOT(ISERROR(SEARCH("Riesgo Alto ",K22)))</formula>
    </cfRule>
    <cfRule type="containsText" dxfId="14" priority="27" operator="containsText" text="Riesgo Extremo">
      <formula>NOT(ISERROR(SEARCH("Riesgo Extremo",K22)))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2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26">
    <cfRule type="containsText" dxfId="13" priority="11" operator="containsText" text="Bajo">
      <formula>NOT(ISERROR(SEARCH("Bajo",K26)))</formula>
    </cfRule>
    <cfRule type="containsText" dxfId="12" priority="12" operator="containsText" text="Riesgo Bajo ">
      <formula>NOT(ISERROR(SEARCH("Riesgo Bajo ",K26)))</formula>
    </cfRule>
    <cfRule type="containsText" dxfId="11" priority="13" operator="containsText" text="Riesgo Bajo ">
      <formula>NOT(ISERROR(SEARCH("Riesgo Bajo ",K26)))</formula>
    </cfRule>
    <cfRule type="containsText" dxfId="10" priority="14" operator="containsText" text="Riesgo Medio">
      <formula>NOT(ISERROR(SEARCH("Riesgo Medio",K26)))</formula>
    </cfRule>
    <cfRule type="containsText" dxfId="9" priority="15" operator="containsText" text="Riesgo Alto">
      <formula>NOT(ISERROR(SEARCH("Riesgo Alto",K26)))</formula>
    </cfRule>
    <cfRule type="containsText" dxfId="8" priority="16" operator="containsText" text="Riesgo Alto ">
      <formula>NOT(ISERROR(SEARCH("Riesgo Alto ",K26)))</formula>
    </cfRule>
    <cfRule type="containsText" dxfId="7" priority="17" operator="containsText" text="Riesgo Extremo">
      <formula>NOT(ISERROR(SEARCH("Riesgo Extremo",K26)))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6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26">
    <cfRule type="containsText" dxfId="6" priority="1" operator="containsText" text="Bajo">
      <formula>NOT(ISERROR(SEARCH("Bajo",R26)))</formula>
    </cfRule>
    <cfRule type="containsText" dxfId="5" priority="2" operator="containsText" text="Riesgo Bajo ">
      <formula>NOT(ISERROR(SEARCH("Riesgo Bajo ",R26)))</formula>
    </cfRule>
    <cfRule type="containsText" dxfId="4" priority="3" operator="containsText" text="Riesgo Bajo ">
      <formula>NOT(ISERROR(SEARCH("Riesgo Bajo ",R26)))</formula>
    </cfRule>
    <cfRule type="containsText" dxfId="3" priority="4" operator="containsText" text="Riesgo Medio">
      <formula>NOT(ISERROR(SEARCH("Riesgo Medio",R26)))</formula>
    </cfRule>
    <cfRule type="containsText" dxfId="2" priority="5" operator="containsText" text="Riesgo Alto">
      <formula>NOT(ISERROR(SEARCH("Riesgo Alto",R26)))</formula>
    </cfRule>
    <cfRule type="containsText" dxfId="1" priority="6" operator="containsText" text="Riesgo Alto ">
      <formula>NOT(ISERROR(SEARCH("Riesgo Alto ",R26)))</formula>
    </cfRule>
    <cfRule type="containsText" dxfId="0" priority="7" operator="containsText" text="Riesgo Extremo">
      <formula>NOT(ISERROR(SEARCH("Riesgo Extremo",R26)))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6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MARIA CLAUDIA ALVAREZ</cp:lastModifiedBy>
  <dcterms:created xsi:type="dcterms:W3CDTF">2022-09-13T23:49:56Z</dcterms:created>
  <dcterms:modified xsi:type="dcterms:W3CDTF">2023-07-05T13:32:37Z</dcterms:modified>
</cp:coreProperties>
</file>